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Лист1!$5:$7</definedName>
  </definedNames>
  <calcPr calcId="152511"/>
</workbook>
</file>

<file path=xl/calcChain.xml><?xml version="1.0" encoding="utf-8"?>
<calcChain xmlns="http://schemas.openxmlformats.org/spreadsheetml/2006/main">
  <c r="K8" i="1" l="1"/>
  <c r="I8" i="1"/>
  <c r="J8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3" i="1"/>
  <c r="G35" i="1"/>
  <c r="G36" i="1"/>
  <c r="G37" i="1"/>
  <c r="G38" i="1"/>
  <c r="G39" i="1"/>
  <c r="G40" i="1"/>
  <c r="G8" i="1"/>
  <c r="J36" i="1" l="1"/>
  <c r="J37" i="1"/>
  <c r="J38" i="1"/>
  <c r="J39" i="1"/>
  <c r="J40" i="1"/>
  <c r="J33" i="1"/>
  <c r="J35" i="1"/>
  <c r="J26" i="1"/>
  <c r="J27" i="1"/>
  <c r="J28" i="1"/>
  <c r="J29" i="1"/>
  <c r="J30" i="1"/>
  <c r="J31" i="1"/>
  <c r="J2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5" i="1"/>
  <c r="K36" i="1"/>
  <c r="K37" i="1"/>
  <c r="K38" i="1"/>
  <c r="K39" i="1"/>
  <c r="K40" i="1"/>
</calcChain>
</file>

<file path=xl/sharedStrings.xml><?xml version="1.0" encoding="utf-8"?>
<sst xmlns="http://schemas.openxmlformats.org/spreadsheetml/2006/main" count="92" uniqueCount="91">
  <si>
    <t>Наименование</t>
  </si>
  <si>
    <t>Код гла- вы</t>
  </si>
  <si>
    <t>2024 год</t>
  </si>
  <si>
    <t>2025 год</t>
  </si>
  <si>
    <t>Аппарат Уполномоченного по правам человека в Удмуртской Республике</t>
  </si>
  <si>
    <t>802</t>
  </si>
  <si>
    <t/>
  </si>
  <si>
    <t>Администрация Главы и Правительства Удмуртской Республики</t>
  </si>
  <si>
    <t>803</t>
  </si>
  <si>
    <t>Государственный контрольный комитет Удмуртской Республики</t>
  </si>
  <si>
    <t>805</t>
  </si>
  <si>
    <t>Министерство транспорта и дорожного хозяйства Удмуртской Республики</t>
  </si>
  <si>
    <t>807</t>
  </si>
  <si>
    <t>Центральная избирательная комиссия Удмуртской Республики</t>
  </si>
  <si>
    <t>810</t>
  </si>
  <si>
    <t>Комитет по делам записи актов гражданского состояния при Правительстве Удмуртской Республики</t>
  </si>
  <si>
    <t>811</t>
  </si>
  <si>
    <t>Министерство цифрового развития Удмуртской Республики</t>
  </si>
  <si>
    <t>815</t>
  </si>
  <si>
    <t>Аппарат Уполномоченного по защите прав предпринимателей в Удмуртской Республике</t>
  </si>
  <si>
    <t>816</t>
  </si>
  <si>
    <t>Аппарат Государственного Совета Удмуртской Республики</t>
  </si>
  <si>
    <t>830</t>
  </si>
  <si>
    <t>Министерство строительства, жилищно-коммунального хозяйства и энергетики Удмуртской Республики</t>
  </si>
  <si>
    <t>833</t>
  </si>
  <si>
    <t>Главное управление по государственному надзору Удмуртской Республики</t>
  </si>
  <si>
    <t>834</t>
  </si>
  <si>
    <t>Агентство печати и массовых коммуникаций Удмуртской Республики</t>
  </si>
  <si>
    <t>835</t>
  </si>
  <si>
    <t>Министерство экономики Удмуртской Республики</t>
  </si>
  <si>
    <t>840</t>
  </si>
  <si>
    <t>Министерство промышленности и торговли Удмуртской Республики</t>
  </si>
  <si>
    <t>842</t>
  </si>
  <si>
    <t>Министерство социальной политики и труда Удмуртской Республики</t>
  </si>
  <si>
    <t>843</t>
  </si>
  <si>
    <t>Министерство природных ресурсов и охраны окружающей среды Удмуртской Республики</t>
  </si>
  <si>
    <t>844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</si>
  <si>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</si>
  <si>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845</t>
  </si>
  <si>
    <t>Министерство по физической культуре и спорту Удмуртской Республики.</t>
  </si>
  <si>
    <t>847</t>
  </si>
  <si>
    <t>Министерство национальной политики Удмуртской Республики</t>
  </si>
  <si>
    <t>852</t>
  </si>
  <si>
    <t>Министерство здравоохранения  Удмуртской Республики</t>
  </si>
  <si>
    <t>855</t>
  </si>
  <si>
    <t>Комитет по делам архивов при Правительстве Удмуртской Республики</t>
  </si>
  <si>
    <t>856</t>
  </si>
  <si>
    <t>Министерство культуры Удмуртской Республики</t>
  </si>
  <si>
    <t>857</t>
  </si>
  <si>
    <t>Агентство по государственной охране объектов культурного наследия Удмуртской Республики</t>
  </si>
  <si>
    <t>863</t>
  </si>
  <si>
    <t>Министерство имущественных отношений Удмуртской Республики</t>
  </si>
  <si>
    <t>866</t>
  </si>
  <si>
    <t>Агентство по туризму Удмуртской Республики</t>
  </si>
  <si>
    <t>867</t>
  </si>
  <si>
    <t>Министерство образования и науки Удмуртской Республики</t>
  </si>
  <si>
    <t>874</t>
  </si>
  <si>
    <t>Агентство по молодежной политике Удмуртской Республики</t>
  </si>
  <si>
    <t>875</t>
  </si>
  <si>
    <t>Государственный комитет Удмуртской Республики по делам гражданской обороны и чрезвычайным ситуациям</t>
  </si>
  <si>
    <t>877</t>
  </si>
  <si>
    <t>Главное управление ветеринарии Удмуртской Республики</t>
  </si>
  <si>
    <t>881</t>
  </si>
  <si>
    <t>Министерство сельского хозяйства и продовольствия Удмуртской Республики</t>
  </si>
  <si>
    <t>882</t>
  </si>
  <si>
    <t>Министерство финансов Удмуртской Республики</t>
  </si>
  <si>
    <t>892</t>
  </si>
  <si>
    <t>Главное управление юстиции Удмуртской Республики</t>
  </si>
  <si>
    <t>897</t>
  </si>
  <si>
    <t>ИТОГО РАСХОДОВ</t>
  </si>
  <si>
    <t>СРАВНИТЕЛЬНЫЙ АНАЛИЗ</t>
  </si>
  <si>
    <t>Приложение № _____
к Аналитической записке</t>
  </si>
  <si>
    <t xml:space="preserve">2022 год </t>
  </si>
  <si>
    <t>млн руб.</t>
  </si>
  <si>
    <t xml:space="preserve">ведомственной структуры расходов бюджета Удмуртской Республики на 2022 год и проекта бюджета на 2023 год </t>
  </si>
  <si>
    <t>тыс. руб.</t>
  </si>
  <si>
    <t>Первоначальная редакция закона о бюджете УР от 27.12.2021 г. 
№ 140-РЗ</t>
  </si>
  <si>
    <t xml:space="preserve">Проект бюджета на 2023 год </t>
  </si>
  <si>
    <t>К первому чтению</t>
  </si>
  <si>
    <t>Отклонение от проекта бюджета к первому чтению  2022 года</t>
  </si>
  <si>
    <t>Закон о бюджете УР с учётом поправок (уточнённый план)</t>
  </si>
  <si>
    <t>Проект бюджета, поступивший к к первому чтению</t>
  </si>
  <si>
    <t>Темп роста к уточнённому плану 2022 года,%</t>
  </si>
  <si>
    <t>Темп роста уточнённого плана к проекту бюджета к первому чтению, %</t>
  </si>
  <si>
    <t>Темп роста к проекту бюджета к первому чтению 2022 года, %</t>
  </si>
  <si>
    <t>4=3/1*100</t>
  </si>
  <si>
    <t>6=5-1</t>
  </si>
  <si>
    <t>7=5/1*100</t>
  </si>
  <si>
    <t>8=5/3*100</t>
  </si>
  <si>
    <t>№ п/п</t>
  </si>
  <si>
    <t>Приложение № 4
к Аналитической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</si>
</sst>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4" fontId="1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9" fillId="0" borderId="0" xfId="0" applyFont="1"/>
    <xf numFmtId="0" fontId="20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F6" sqref="F6"/>
    </sheetView>
  </sheetViews>
  <sheetFormatPr defaultRowHeight="15" x14ac:dyDescent="0.25"/>
  <cols>
    <col min="1" max="1" width="5.5703125" customWidth="1"/>
    <col min="2" max="2" width="41.5703125" style="5" customWidth="1"/>
    <col min="3" max="3" width="0" style="2" hidden="1" customWidth="1"/>
    <col min="4" max="4" width="18.140625" style="2" customWidth="1"/>
    <col min="5" max="5" width="18.7109375" style="2" hidden="1" customWidth="1"/>
    <col min="6" max="6" width="17.140625" style="2" customWidth="1"/>
    <col min="7" max="7" width="17.140625" style="18" customWidth="1"/>
    <col min="8" max="8" width="18" customWidth="1"/>
    <col min="9" max="9" width="21.140625" customWidth="1"/>
    <col min="10" max="10" width="13.7109375" style="17" customWidth="1"/>
    <col min="11" max="11" width="15.7109375" style="17" customWidth="1"/>
    <col min="12" max="13" width="21.140625" hidden="1" customWidth="1"/>
  </cols>
  <sheetData>
    <row r="1" spans="1:17" s="22" customFormat="1" ht="39" customHeight="1" x14ac:dyDescent="0.25">
      <c r="B1" s="19"/>
      <c r="C1" s="20"/>
      <c r="D1" s="20"/>
      <c r="E1" s="20"/>
      <c r="F1" s="20"/>
      <c r="G1" s="21"/>
      <c r="J1" s="44" t="s">
        <v>90</v>
      </c>
      <c r="K1" s="44"/>
      <c r="L1" s="44" t="s">
        <v>71</v>
      </c>
      <c r="M1" s="44"/>
    </row>
    <row r="2" spans="1:17" s="6" customFormat="1" ht="25.5" customHeight="1" x14ac:dyDescent="0.35">
      <c r="B2" s="48" t="s">
        <v>70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8"/>
      <c r="O2" s="8"/>
      <c r="P2" s="8"/>
      <c r="Q2" s="8"/>
    </row>
    <row r="3" spans="1:17" s="6" customFormat="1" ht="39" customHeight="1" x14ac:dyDescent="0.35">
      <c r="B3" s="47" t="s">
        <v>74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7"/>
      <c r="O3" s="7"/>
      <c r="P3" s="7"/>
      <c r="Q3" s="7"/>
    </row>
    <row r="4" spans="1:17" s="6" customFormat="1" ht="21.75" customHeight="1" x14ac:dyDescent="0.35">
      <c r="B4" s="23"/>
      <c r="C4" s="23"/>
      <c r="D4" s="23"/>
      <c r="E4" s="23"/>
      <c r="F4" s="23"/>
      <c r="G4" s="24"/>
      <c r="H4" s="23"/>
      <c r="I4" s="23"/>
      <c r="J4" s="24"/>
      <c r="K4" s="25" t="s">
        <v>75</v>
      </c>
      <c r="L4" s="26" t="s">
        <v>73</v>
      </c>
      <c r="M4" s="26" t="s">
        <v>73</v>
      </c>
      <c r="N4" s="7"/>
      <c r="O4" s="7"/>
      <c r="P4" s="7"/>
      <c r="Q4" s="7"/>
    </row>
    <row r="5" spans="1:17" s="10" customFormat="1" ht="36" customHeight="1" x14ac:dyDescent="0.3">
      <c r="A5" s="42" t="s">
        <v>89</v>
      </c>
      <c r="B5" s="45" t="s">
        <v>0</v>
      </c>
      <c r="C5" s="42" t="s">
        <v>1</v>
      </c>
      <c r="D5" s="51" t="s">
        <v>72</v>
      </c>
      <c r="E5" s="52"/>
      <c r="F5" s="52"/>
      <c r="G5" s="53"/>
      <c r="H5" s="49" t="s">
        <v>77</v>
      </c>
      <c r="I5" s="49"/>
      <c r="J5" s="49"/>
      <c r="K5" s="49"/>
      <c r="L5" s="50" t="s">
        <v>2</v>
      </c>
      <c r="M5" s="50" t="s">
        <v>3</v>
      </c>
      <c r="N5" s="9"/>
      <c r="O5" s="9"/>
      <c r="P5" s="9"/>
      <c r="Q5" s="9"/>
    </row>
    <row r="6" spans="1:17" s="11" customFormat="1" ht="175.5" x14ac:dyDescent="0.25">
      <c r="A6" s="43"/>
      <c r="B6" s="46"/>
      <c r="C6" s="43"/>
      <c r="D6" s="27" t="s">
        <v>81</v>
      </c>
      <c r="E6" s="27" t="s">
        <v>76</v>
      </c>
      <c r="F6" s="28" t="s">
        <v>80</v>
      </c>
      <c r="G6" s="29" t="s">
        <v>83</v>
      </c>
      <c r="H6" s="13" t="s">
        <v>78</v>
      </c>
      <c r="I6" s="13" t="s">
        <v>79</v>
      </c>
      <c r="J6" s="30" t="s">
        <v>84</v>
      </c>
      <c r="K6" s="30" t="s">
        <v>82</v>
      </c>
      <c r="L6" s="50"/>
      <c r="M6" s="50"/>
    </row>
    <row r="7" spans="1:17" s="39" customFormat="1" ht="11.25" customHeight="1" x14ac:dyDescent="0.25">
      <c r="A7" s="40"/>
      <c r="B7" s="35"/>
      <c r="C7" s="36"/>
      <c r="D7" s="37">
        <v>1</v>
      </c>
      <c r="E7" s="37">
        <v>2</v>
      </c>
      <c r="F7" s="38">
        <v>3</v>
      </c>
      <c r="G7" s="37" t="s">
        <v>85</v>
      </c>
      <c r="H7" s="38">
        <v>5</v>
      </c>
      <c r="I7" s="37" t="s">
        <v>86</v>
      </c>
      <c r="J7" s="38" t="s">
        <v>87</v>
      </c>
      <c r="K7" s="37" t="s">
        <v>88</v>
      </c>
      <c r="L7" s="38">
        <v>9</v>
      </c>
      <c r="M7" s="37">
        <v>10</v>
      </c>
    </row>
    <row r="8" spans="1:17" ht="56.25" x14ac:dyDescent="0.3">
      <c r="A8" s="41">
        <v>1</v>
      </c>
      <c r="B8" s="4" t="s">
        <v>4</v>
      </c>
      <c r="C8" s="1" t="s">
        <v>5</v>
      </c>
      <c r="D8" s="3">
        <v>7477.5</v>
      </c>
      <c r="E8" s="3">
        <v>7477.5</v>
      </c>
      <c r="F8" s="3">
        <v>7477.5</v>
      </c>
      <c r="G8" s="15">
        <f>F8/D8*100</f>
        <v>100</v>
      </c>
      <c r="H8" s="3">
        <v>10077.055</v>
      </c>
      <c r="I8" s="3">
        <f>H8-D8</f>
        <v>2599.5550000000003</v>
      </c>
      <c r="J8" s="15">
        <f>H8/D8*100</f>
        <v>134.76502841858911</v>
      </c>
      <c r="K8" s="15">
        <f>H8/F8*100</f>
        <v>134.76502841858911</v>
      </c>
      <c r="L8" s="12">
        <v>10077055</v>
      </c>
      <c r="M8" s="12">
        <v>10077055</v>
      </c>
    </row>
    <row r="9" spans="1:17" ht="56.25" x14ac:dyDescent="0.3">
      <c r="A9" s="41">
        <v>2</v>
      </c>
      <c r="B9" s="4" t="s">
        <v>7</v>
      </c>
      <c r="C9" s="1" t="s">
        <v>8</v>
      </c>
      <c r="D9" s="3">
        <v>487680.7</v>
      </c>
      <c r="E9" s="3">
        <v>500837.5</v>
      </c>
      <c r="F9" s="3">
        <v>541993.6</v>
      </c>
      <c r="G9" s="15">
        <f t="shared" ref="G9:G40" si="0">F9/D9*100</f>
        <v>111.1369795852081</v>
      </c>
      <c r="H9" s="3">
        <v>618832.01060000004</v>
      </c>
      <c r="I9" s="3">
        <f t="shared" ref="I9:I40" si="1">H9-D9</f>
        <v>131151.31060000003</v>
      </c>
      <c r="J9" s="15">
        <f t="shared" ref="J9:J40" si="2">H9/D9*100</f>
        <v>126.89286465509093</v>
      </c>
      <c r="K9" s="15">
        <f t="shared" ref="K9:K40" si="3">H9/F9*100</f>
        <v>114.1769959276272</v>
      </c>
      <c r="L9" s="12">
        <v>555142470.79999995</v>
      </c>
      <c r="M9" s="12">
        <v>554939070.79999995</v>
      </c>
    </row>
    <row r="10" spans="1:17" ht="37.5" x14ac:dyDescent="0.3">
      <c r="A10" s="41">
        <v>3</v>
      </c>
      <c r="B10" s="4" t="s">
        <v>9</v>
      </c>
      <c r="C10" s="1" t="s">
        <v>10</v>
      </c>
      <c r="D10" s="3">
        <v>25476.3</v>
      </c>
      <c r="E10" s="3">
        <v>25476.3</v>
      </c>
      <c r="F10" s="3">
        <v>25476.3</v>
      </c>
      <c r="G10" s="15">
        <f t="shared" si="0"/>
        <v>100</v>
      </c>
      <c r="H10" s="3">
        <v>36216.737099999998</v>
      </c>
      <c r="I10" s="3">
        <f t="shared" si="1"/>
        <v>10740.437099999999</v>
      </c>
      <c r="J10" s="15">
        <f t="shared" si="2"/>
        <v>142.15854382308262</v>
      </c>
      <c r="K10" s="15">
        <f t="shared" si="3"/>
        <v>142.15854382308262</v>
      </c>
      <c r="L10" s="12">
        <v>36216737.100000001</v>
      </c>
      <c r="M10" s="12">
        <v>36216737.100000001</v>
      </c>
    </row>
    <row r="11" spans="1:17" ht="56.25" x14ac:dyDescent="0.3">
      <c r="A11" s="41">
        <v>4</v>
      </c>
      <c r="B11" s="4" t="s">
        <v>11</v>
      </c>
      <c r="C11" s="1" t="s">
        <v>12</v>
      </c>
      <c r="D11" s="3">
        <v>8199159.2000000002</v>
      </c>
      <c r="E11" s="3">
        <v>11081745.699999999</v>
      </c>
      <c r="F11" s="3">
        <v>11637062.199999999</v>
      </c>
      <c r="G11" s="15">
        <f t="shared" si="0"/>
        <v>141.92994569491955</v>
      </c>
      <c r="H11" s="3">
        <v>10605756.445800001</v>
      </c>
      <c r="I11" s="3">
        <f t="shared" si="1"/>
        <v>2406597.2458000006</v>
      </c>
      <c r="J11" s="15">
        <f t="shared" si="2"/>
        <v>129.35175652888898</v>
      </c>
      <c r="K11" s="15">
        <f t="shared" si="3"/>
        <v>91.137748200744355</v>
      </c>
      <c r="L11" s="12">
        <v>11477711594.700001</v>
      </c>
      <c r="M11" s="12">
        <v>8916176199.5</v>
      </c>
    </row>
    <row r="12" spans="1:17" ht="42" customHeight="1" x14ac:dyDescent="0.3">
      <c r="A12" s="41">
        <v>5</v>
      </c>
      <c r="B12" s="4" t="s">
        <v>13</v>
      </c>
      <c r="C12" s="1" t="s">
        <v>14</v>
      </c>
      <c r="D12" s="3">
        <v>277748</v>
      </c>
      <c r="E12" s="3">
        <v>278148</v>
      </c>
      <c r="F12" s="3">
        <v>278148</v>
      </c>
      <c r="G12" s="15">
        <f t="shared" si="0"/>
        <v>100.14401543845499</v>
      </c>
      <c r="H12" s="3">
        <v>45886.057999999997</v>
      </c>
      <c r="I12" s="3">
        <f t="shared" si="1"/>
        <v>-231861.94200000001</v>
      </c>
      <c r="J12" s="15">
        <f t="shared" si="2"/>
        <v>16.520751904604172</v>
      </c>
      <c r="K12" s="15">
        <f t="shared" si="3"/>
        <v>16.496993686814214</v>
      </c>
      <c r="L12" s="12">
        <v>45860558</v>
      </c>
      <c r="M12" s="12">
        <v>45860558</v>
      </c>
    </row>
    <row r="13" spans="1:17" ht="75" x14ac:dyDescent="0.3">
      <c r="A13" s="41">
        <v>6</v>
      </c>
      <c r="B13" s="4" t="s">
        <v>15</v>
      </c>
      <c r="C13" s="1" t="s">
        <v>16</v>
      </c>
      <c r="D13" s="3">
        <v>87762.6</v>
      </c>
      <c r="E13" s="3">
        <v>87762.6</v>
      </c>
      <c r="F13" s="3">
        <v>87762.6</v>
      </c>
      <c r="G13" s="15">
        <f t="shared" si="0"/>
        <v>100</v>
      </c>
      <c r="H13" s="3">
        <v>82115.194000000003</v>
      </c>
      <c r="I13" s="3">
        <f t="shared" si="1"/>
        <v>-5647.4060000000027</v>
      </c>
      <c r="J13" s="15">
        <f t="shared" si="2"/>
        <v>93.565133667416404</v>
      </c>
      <c r="K13" s="15">
        <f t="shared" si="3"/>
        <v>93.565133667416404</v>
      </c>
      <c r="L13" s="12">
        <v>85920694</v>
      </c>
      <c r="M13" s="12">
        <v>88642794</v>
      </c>
    </row>
    <row r="14" spans="1:17" ht="42.75" customHeight="1" x14ac:dyDescent="0.3">
      <c r="A14" s="41">
        <v>7</v>
      </c>
      <c r="B14" s="4" t="s">
        <v>17</v>
      </c>
      <c r="C14" s="1" t="s">
        <v>18</v>
      </c>
      <c r="D14" s="3">
        <v>579104.80000000005</v>
      </c>
      <c r="E14" s="3">
        <v>754419.9</v>
      </c>
      <c r="F14" s="3">
        <v>754018.70000000007</v>
      </c>
      <c r="G14" s="15">
        <f t="shared" si="0"/>
        <v>130.20418756674096</v>
      </c>
      <c r="H14" s="3">
        <v>603291.55249999999</v>
      </c>
      <c r="I14" s="3">
        <f t="shared" si="1"/>
        <v>24186.752499999944</v>
      </c>
      <c r="J14" s="15">
        <f t="shared" si="2"/>
        <v>104.17657607051434</v>
      </c>
      <c r="K14" s="15">
        <f t="shared" si="3"/>
        <v>80.010157904571855</v>
      </c>
      <c r="L14" s="12">
        <v>605746774.20000005</v>
      </c>
      <c r="M14" s="12">
        <v>601359074.20000005</v>
      </c>
    </row>
    <row r="15" spans="1:17" ht="56.25" x14ac:dyDescent="0.3">
      <c r="A15" s="41">
        <v>8</v>
      </c>
      <c r="B15" s="4" t="s">
        <v>19</v>
      </c>
      <c r="C15" s="1" t="s">
        <v>20</v>
      </c>
      <c r="D15" s="3">
        <v>3914.8</v>
      </c>
      <c r="E15" s="3">
        <v>3914.8</v>
      </c>
      <c r="F15" s="3">
        <v>3914.8</v>
      </c>
      <c r="G15" s="15">
        <f t="shared" si="0"/>
        <v>100</v>
      </c>
      <c r="H15" s="3">
        <v>4947.8980000000001</v>
      </c>
      <c r="I15" s="3">
        <f t="shared" si="1"/>
        <v>1033.098</v>
      </c>
      <c r="J15" s="15">
        <f t="shared" si="2"/>
        <v>126.3895473587412</v>
      </c>
      <c r="K15" s="15">
        <f t="shared" si="3"/>
        <v>126.3895473587412</v>
      </c>
      <c r="L15" s="12">
        <v>4947898</v>
      </c>
      <c r="M15" s="12">
        <v>4947898</v>
      </c>
    </row>
    <row r="16" spans="1:17" ht="37.5" x14ac:dyDescent="0.3">
      <c r="A16" s="41">
        <v>9</v>
      </c>
      <c r="B16" s="4" t="s">
        <v>21</v>
      </c>
      <c r="C16" s="1" t="s">
        <v>22</v>
      </c>
      <c r="D16" s="3">
        <v>142430.70000000001</v>
      </c>
      <c r="E16" s="3">
        <v>171430.7</v>
      </c>
      <c r="F16" s="3">
        <v>171430.7</v>
      </c>
      <c r="G16" s="15">
        <f t="shared" si="0"/>
        <v>120.3607789612773</v>
      </c>
      <c r="H16" s="3">
        <v>182677.1636</v>
      </c>
      <c r="I16" s="3">
        <f t="shared" si="1"/>
        <v>40246.463599999988</v>
      </c>
      <c r="J16" s="15">
        <f t="shared" si="2"/>
        <v>128.25687411492044</v>
      </c>
      <c r="K16" s="15">
        <f t="shared" si="3"/>
        <v>106.56035564225077</v>
      </c>
      <c r="L16" s="12">
        <v>182656237.59999999</v>
      </c>
      <c r="M16" s="12">
        <v>182709437.59999999</v>
      </c>
    </row>
    <row r="17" spans="1:13" ht="75" x14ac:dyDescent="0.3">
      <c r="A17" s="41">
        <v>10</v>
      </c>
      <c r="B17" s="4" t="s">
        <v>23</v>
      </c>
      <c r="C17" s="1" t="s">
        <v>24</v>
      </c>
      <c r="D17" s="3">
        <v>6338035.4000000004</v>
      </c>
      <c r="E17" s="3">
        <v>11930856.6</v>
      </c>
      <c r="F17" s="3">
        <v>12232431.9</v>
      </c>
      <c r="G17" s="15">
        <f t="shared" si="0"/>
        <v>193.00037200802004</v>
      </c>
      <c r="H17" s="3">
        <v>4720606.4255999997</v>
      </c>
      <c r="I17" s="3">
        <f t="shared" si="1"/>
        <v>-1617428.9744000006</v>
      </c>
      <c r="J17" s="15">
        <f t="shared" si="2"/>
        <v>74.480594185384319</v>
      </c>
      <c r="K17" s="15">
        <f t="shared" si="3"/>
        <v>38.59090705912697</v>
      </c>
      <c r="L17" s="12">
        <v>4875937153.5</v>
      </c>
      <c r="M17" s="12">
        <v>1370238575.5999999</v>
      </c>
    </row>
    <row r="18" spans="1:13" ht="56.25" x14ac:dyDescent="0.3">
      <c r="A18" s="41">
        <v>11</v>
      </c>
      <c r="B18" s="4" t="s">
        <v>25</v>
      </c>
      <c r="C18" s="1" t="s">
        <v>26</v>
      </c>
      <c r="D18" s="3">
        <v>70221.2</v>
      </c>
      <c r="E18" s="3">
        <v>70221.2</v>
      </c>
      <c r="F18" s="3">
        <v>70221.2</v>
      </c>
      <c r="G18" s="15">
        <f t="shared" si="0"/>
        <v>100</v>
      </c>
      <c r="H18" s="3">
        <v>89597.891799999998</v>
      </c>
      <c r="I18" s="3">
        <f t="shared" si="1"/>
        <v>19376.691800000001</v>
      </c>
      <c r="J18" s="15">
        <f t="shared" si="2"/>
        <v>127.59379190329987</v>
      </c>
      <c r="K18" s="15">
        <f t="shared" si="3"/>
        <v>127.59379190329987</v>
      </c>
      <c r="L18" s="12">
        <v>89597891.799999997</v>
      </c>
      <c r="M18" s="12">
        <v>89597891.799999997</v>
      </c>
    </row>
    <row r="19" spans="1:13" ht="56.25" x14ac:dyDescent="0.3">
      <c r="A19" s="41">
        <v>12</v>
      </c>
      <c r="B19" s="4" t="s">
        <v>27</v>
      </c>
      <c r="C19" s="1" t="s">
        <v>28</v>
      </c>
      <c r="D19" s="3">
        <v>151803.79999999999</v>
      </c>
      <c r="E19" s="3">
        <v>160478</v>
      </c>
      <c r="F19" s="3">
        <v>159180</v>
      </c>
      <c r="G19" s="15">
        <f t="shared" si="0"/>
        <v>104.85903514931773</v>
      </c>
      <c r="H19" s="3">
        <v>145081.35519999999</v>
      </c>
      <c r="I19" s="3">
        <f t="shared" si="1"/>
        <v>-6722.4447999999975</v>
      </c>
      <c r="J19" s="15">
        <f t="shared" si="2"/>
        <v>95.57162284475092</v>
      </c>
      <c r="K19" s="15">
        <f t="shared" si="3"/>
        <v>91.142954642543032</v>
      </c>
      <c r="L19" s="12">
        <v>151294782.19999999</v>
      </c>
      <c r="M19" s="12">
        <v>148881710.80000001</v>
      </c>
    </row>
    <row r="20" spans="1:13" ht="37.5" x14ac:dyDescent="0.3">
      <c r="A20" s="41">
        <v>13</v>
      </c>
      <c r="B20" s="4" t="s">
        <v>29</v>
      </c>
      <c r="C20" s="1" t="s">
        <v>30</v>
      </c>
      <c r="D20" s="3">
        <v>740954</v>
      </c>
      <c r="E20" s="3">
        <v>793987.8</v>
      </c>
      <c r="F20" s="3">
        <v>794067.8</v>
      </c>
      <c r="G20" s="15">
        <f t="shared" si="0"/>
        <v>107.16829924664691</v>
      </c>
      <c r="H20" s="3">
        <v>225931.51500000001</v>
      </c>
      <c r="I20" s="3">
        <f t="shared" si="1"/>
        <v>-515022.48499999999</v>
      </c>
      <c r="J20" s="15">
        <f t="shared" si="2"/>
        <v>30.491975885142669</v>
      </c>
      <c r="K20" s="15">
        <f t="shared" si="3"/>
        <v>28.452421191238329</v>
      </c>
      <c r="L20" s="12">
        <v>228446333.80000001</v>
      </c>
      <c r="M20" s="12">
        <v>55833292.700000003</v>
      </c>
    </row>
    <row r="21" spans="1:13" ht="36" customHeight="1" x14ac:dyDescent="0.3">
      <c r="A21" s="41">
        <v>14</v>
      </c>
      <c r="B21" s="4" t="s">
        <v>31</v>
      </c>
      <c r="C21" s="1" t="s">
        <v>32</v>
      </c>
      <c r="D21" s="3">
        <v>220704</v>
      </c>
      <c r="E21" s="3">
        <v>219387.9</v>
      </c>
      <c r="F21" s="3">
        <v>196342.8</v>
      </c>
      <c r="G21" s="15">
        <f t="shared" si="0"/>
        <v>88.962048716833394</v>
      </c>
      <c r="H21" s="3">
        <v>84434.432000000001</v>
      </c>
      <c r="I21" s="3">
        <f t="shared" si="1"/>
        <v>-136269.568</v>
      </c>
      <c r="J21" s="15">
        <f t="shared" si="2"/>
        <v>38.256865303755255</v>
      </c>
      <c r="K21" s="15">
        <f t="shared" si="3"/>
        <v>43.003579453893906</v>
      </c>
      <c r="L21" s="12">
        <v>175622380.80000001</v>
      </c>
      <c r="M21" s="12">
        <v>140844353</v>
      </c>
    </row>
    <row r="22" spans="1:13" ht="56.25" x14ac:dyDescent="0.3">
      <c r="A22" s="41">
        <v>15</v>
      </c>
      <c r="B22" s="4" t="s">
        <v>33</v>
      </c>
      <c r="C22" s="1" t="s">
        <v>34</v>
      </c>
      <c r="D22" s="3">
        <v>14409326.300000001</v>
      </c>
      <c r="E22" s="3">
        <v>14430130.6</v>
      </c>
      <c r="F22" s="3">
        <v>14460289.299999999</v>
      </c>
      <c r="G22" s="15">
        <f t="shared" si="0"/>
        <v>100.35368065750581</v>
      </c>
      <c r="H22" s="3">
        <v>12841658.757999999</v>
      </c>
      <c r="I22" s="3">
        <f t="shared" si="1"/>
        <v>-1567667.5420000013</v>
      </c>
      <c r="J22" s="15">
        <f t="shared" si="2"/>
        <v>89.120466083136719</v>
      </c>
      <c r="K22" s="15">
        <f t="shared" si="3"/>
        <v>88.806375111734454</v>
      </c>
      <c r="L22" s="12">
        <v>10122683858</v>
      </c>
      <c r="M22" s="12">
        <v>9568889858</v>
      </c>
    </row>
    <row r="23" spans="1:13" ht="56.25" x14ac:dyDescent="0.3">
      <c r="A23" s="41">
        <v>16</v>
      </c>
      <c r="B23" s="4" t="s">
        <v>35</v>
      </c>
      <c r="C23" s="1" t="s">
        <v>36</v>
      </c>
      <c r="D23" s="3">
        <v>363127</v>
      </c>
      <c r="E23" s="3">
        <v>692389.1</v>
      </c>
      <c r="F23" s="3">
        <v>704287.2</v>
      </c>
      <c r="G23" s="15">
        <f t="shared" si="0"/>
        <v>193.95065638192696</v>
      </c>
      <c r="H23" s="3">
        <v>301412.5159</v>
      </c>
      <c r="I23" s="3">
        <f t="shared" si="1"/>
        <v>-61714.484100000001</v>
      </c>
      <c r="J23" s="15">
        <f t="shared" si="2"/>
        <v>83.0047107210425</v>
      </c>
      <c r="K23" s="15">
        <f t="shared" si="3"/>
        <v>42.79681866999713</v>
      </c>
      <c r="L23" s="12">
        <v>268771198.89999998</v>
      </c>
      <c r="M23" s="12">
        <v>329663578.89999998</v>
      </c>
    </row>
    <row r="24" spans="1:13" ht="93.75" x14ac:dyDescent="0.3">
      <c r="A24" s="41">
        <v>17</v>
      </c>
      <c r="B24" s="4" t="s">
        <v>37</v>
      </c>
      <c r="C24" s="1" t="s">
        <v>38</v>
      </c>
      <c r="D24" s="3"/>
      <c r="E24" s="3">
        <v>418994.3</v>
      </c>
      <c r="F24" s="3">
        <v>420894.3</v>
      </c>
      <c r="G24" s="15"/>
      <c r="H24" s="3">
        <v>469809.17479999998</v>
      </c>
      <c r="I24" s="3">
        <f t="shared" si="1"/>
        <v>469809.17479999998</v>
      </c>
      <c r="J24" s="15"/>
      <c r="K24" s="15">
        <f t="shared" si="3"/>
        <v>111.62165294231829</v>
      </c>
      <c r="L24" s="12">
        <v>469809174.80000001</v>
      </c>
      <c r="M24" s="12">
        <v>469809174.80000001</v>
      </c>
    </row>
    <row r="25" spans="1:13" ht="56.25" x14ac:dyDescent="0.3">
      <c r="A25" s="41">
        <v>18</v>
      </c>
      <c r="B25" s="4" t="s">
        <v>39</v>
      </c>
      <c r="C25" s="1" t="s">
        <v>40</v>
      </c>
      <c r="D25" s="3">
        <v>718148.3</v>
      </c>
      <c r="E25" s="3">
        <v>829655.3</v>
      </c>
      <c r="F25" s="3">
        <v>796768.8</v>
      </c>
      <c r="G25" s="15">
        <f t="shared" si="0"/>
        <v>110.94766916526851</v>
      </c>
      <c r="H25" s="3">
        <v>588831.61289999995</v>
      </c>
      <c r="I25" s="3">
        <f t="shared" si="1"/>
        <v>-129316.6871000001</v>
      </c>
      <c r="J25" s="15">
        <f t="shared" si="2"/>
        <v>81.993038610548808</v>
      </c>
      <c r="K25" s="15">
        <f t="shared" si="3"/>
        <v>73.902443582128214</v>
      </c>
      <c r="L25" s="12">
        <v>575433218.39999998</v>
      </c>
      <c r="M25" s="12">
        <v>584066339.89999998</v>
      </c>
    </row>
    <row r="26" spans="1:13" ht="42.75" customHeight="1" x14ac:dyDescent="0.3">
      <c r="A26" s="41">
        <v>19</v>
      </c>
      <c r="B26" s="4" t="s">
        <v>41</v>
      </c>
      <c r="C26" s="1" t="s">
        <v>42</v>
      </c>
      <c r="D26" s="3">
        <v>36628.400000000001</v>
      </c>
      <c r="E26" s="3">
        <v>37769.5</v>
      </c>
      <c r="F26" s="3">
        <v>37819.5</v>
      </c>
      <c r="G26" s="15">
        <f t="shared" si="0"/>
        <v>103.25184829258171</v>
      </c>
      <c r="H26" s="3">
        <v>50872.453500000003</v>
      </c>
      <c r="I26" s="3">
        <f t="shared" si="1"/>
        <v>14244.053500000002</v>
      </c>
      <c r="J26" s="15">
        <f t="shared" si="2"/>
        <v>138.88800357099956</v>
      </c>
      <c r="K26" s="15">
        <f t="shared" si="3"/>
        <v>134.51381826835365</v>
      </c>
      <c r="L26" s="12">
        <v>48282965.899999999</v>
      </c>
      <c r="M26" s="12">
        <v>48010622.899999999</v>
      </c>
    </row>
    <row r="27" spans="1:13" ht="37.5" x14ac:dyDescent="0.3">
      <c r="A27" s="41">
        <v>20</v>
      </c>
      <c r="B27" s="4" t="s">
        <v>43</v>
      </c>
      <c r="C27" s="1" t="s">
        <v>44</v>
      </c>
      <c r="D27" s="3">
        <v>14141443</v>
      </c>
      <c r="E27" s="3">
        <v>14750903.4</v>
      </c>
      <c r="F27" s="3">
        <v>14814264.700000001</v>
      </c>
      <c r="G27" s="15">
        <f t="shared" si="0"/>
        <v>104.75780088354492</v>
      </c>
      <c r="H27" s="3">
        <v>15162114.464600001</v>
      </c>
      <c r="I27" s="3">
        <f t="shared" si="1"/>
        <v>1020671.4646000005</v>
      </c>
      <c r="J27" s="15">
        <f t="shared" si="2"/>
        <v>107.21759062777399</v>
      </c>
      <c r="K27" s="15">
        <f t="shared" si="3"/>
        <v>102.34807310146145</v>
      </c>
      <c r="L27" s="12">
        <v>15237217981</v>
      </c>
      <c r="M27" s="12">
        <v>14663326010</v>
      </c>
    </row>
    <row r="28" spans="1:13" ht="56.25" x14ac:dyDescent="0.3">
      <c r="A28" s="41">
        <v>21</v>
      </c>
      <c r="B28" s="4" t="s">
        <v>45</v>
      </c>
      <c r="C28" s="1" t="s">
        <v>46</v>
      </c>
      <c r="D28" s="3">
        <v>121224</v>
      </c>
      <c r="E28" s="3">
        <v>123647.7</v>
      </c>
      <c r="F28" s="3">
        <v>123647.7</v>
      </c>
      <c r="G28" s="15">
        <f t="shared" si="0"/>
        <v>101.99935656305681</v>
      </c>
      <c r="H28" s="3">
        <v>148117.61189999999</v>
      </c>
      <c r="I28" s="3">
        <f t="shared" si="1"/>
        <v>26893.611899999989</v>
      </c>
      <c r="J28" s="15">
        <f t="shared" si="2"/>
        <v>122.18505568204314</v>
      </c>
      <c r="K28" s="15">
        <f t="shared" si="3"/>
        <v>119.79002593659243</v>
      </c>
      <c r="L28" s="12">
        <v>157256779.69999999</v>
      </c>
      <c r="M28" s="12">
        <v>163654059.59999999</v>
      </c>
    </row>
    <row r="29" spans="1:13" ht="37.5" x14ac:dyDescent="0.3">
      <c r="A29" s="41">
        <v>22</v>
      </c>
      <c r="B29" s="4" t="s">
        <v>47</v>
      </c>
      <c r="C29" s="1" t="s">
        <v>48</v>
      </c>
      <c r="D29" s="3">
        <v>1226253.5</v>
      </c>
      <c r="E29" s="3">
        <v>1255722.8</v>
      </c>
      <c r="F29" s="3">
        <v>1219306.3</v>
      </c>
      <c r="G29" s="15">
        <f t="shared" si="0"/>
        <v>99.433461351996144</v>
      </c>
      <c r="H29" s="3">
        <v>1490652.0896999999</v>
      </c>
      <c r="I29" s="3">
        <f t="shared" si="1"/>
        <v>264398.58969999989</v>
      </c>
      <c r="J29" s="15">
        <f t="shared" si="2"/>
        <v>121.56149521285768</v>
      </c>
      <c r="K29" s="15">
        <f t="shared" si="3"/>
        <v>122.25411200614644</v>
      </c>
      <c r="L29" s="12">
        <v>1625243045.9000001</v>
      </c>
      <c r="M29" s="12">
        <v>1640830907.8</v>
      </c>
    </row>
    <row r="30" spans="1:13" ht="57.75" customHeight="1" x14ac:dyDescent="0.3">
      <c r="A30" s="41">
        <v>23</v>
      </c>
      <c r="B30" s="4" t="s">
        <v>49</v>
      </c>
      <c r="C30" s="1" t="s">
        <v>50</v>
      </c>
      <c r="D30" s="3">
        <v>12106.2</v>
      </c>
      <c r="E30" s="3">
        <v>21106.2</v>
      </c>
      <c r="F30" s="3">
        <v>21106.2</v>
      </c>
      <c r="G30" s="15">
        <f t="shared" si="0"/>
        <v>174.34207265698566</v>
      </c>
      <c r="H30" s="3">
        <v>10304.4792</v>
      </c>
      <c r="I30" s="3">
        <f t="shared" si="1"/>
        <v>-1801.720800000001</v>
      </c>
      <c r="J30" s="15">
        <f t="shared" si="2"/>
        <v>85.117371264310833</v>
      </c>
      <c r="K30" s="15">
        <f t="shared" si="3"/>
        <v>48.822048497597862</v>
      </c>
      <c r="L30" s="12">
        <v>13020015.9</v>
      </c>
      <c r="M30" s="12">
        <v>7604074</v>
      </c>
    </row>
    <row r="31" spans="1:13" ht="56.25" x14ac:dyDescent="0.3">
      <c r="A31" s="41">
        <v>24</v>
      </c>
      <c r="B31" s="4" t="s">
        <v>51</v>
      </c>
      <c r="C31" s="1" t="s">
        <v>52</v>
      </c>
      <c r="D31" s="3">
        <v>64395.8</v>
      </c>
      <c r="E31" s="3">
        <v>73346</v>
      </c>
      <c r="F31" s="3">
        <v>73346</v>
      </c>
      <c r="G31" s="15">
        <f t="shared" si="0"/>
        <v>113.89873252603431</v>
      </c>
      <c r="H31" s="3">
        <v>95519.785399999993</v>
      </c>
      <c r="I31" s="3">
        <f t="shared" si="1"/>
        <v>31123.98539999999</v>
      </c>
      <c r="J31" s="15">
        <f t="shared" si="2"/>
        <v>148.33232198373184</v>
      </c>
      <c r="K31" s="15">
        <f t="shared" si="3"/>
        <v>130.23175824175823</v>
      </c>
      <c r="L31" s="12">
        <v>86038461.400000006</v>
      </c>
      <c r="M31" s="12">
        <v>206160248.40000001</v>
      </c>
    </row>
    <row r="32" spans="1:13" ht="37.5" x14ac:dyDescent="0.3">
      <c r="A32" s="41">
        <v>25</v>
      </c>
      <c r="B32" s="4" t="s">
        <v>53</v>
      </c>
      <c r="C32" s="1" t="s">
        <v>54</v>
      </c>
      <c r="D32" s="3"/>
      <c r="E32" s="3"/>
      <c r="F32" s="3"/>
      <c r="G32" s="15"/>
      <c r="H32" s="3">
        <v>11800.130999999999</v>
      </c>
      <c r="I32" s="3">
        <f t="shared" si="1"/>
        <v>11800.130999999999</v>
      </c>
      <c r="J32" s="15"/>
      <c r="K32" s="15"/>
      <c r="L32" s="12">
        <v>11800131</v>
      </c>
      <c r="M32" s="12">
        <v>11800131</v>
      </c>
    </row>
    <row r="33" spans="1:13" ht="37.5" x14ac:dyDescent="0.3">
      <c r="A33" s="41">
        <v>26</v>
      </c>
      <c r="B33" s="4" t="s">
        <v>55</v>
      </c>
      <c r="C33" s="1" t="s">
        <v>56</v>
      </c>
      <c r="D33" s="3">
        <v>23358641.399999999</v>
      </c>
      <c r="E33" s="3">
        <v>24215591.399999999</v>
      </c>
      <c r="F33" s="3">
        <v>24013302.299999997</v>
      </c>
      <c r="G33" s="15">
        <f t="shared" si="0"/>
        <v>102.80264972944873</v>
      </c>
      <c r="H33" s="3">
        <v>30912681.9936</v>
      </c>
      <c r="I33" s="3">
        <f t="shared" si="1"/>
        <v>7554040.5936000012</v>
      </c>
      <c r="J33" s="15">
        <f t="shared" si="2"/>
        <v>132.33938337526772</v>
      </c>
      <c r="K33" s="15">
        <f t="shared" si="3"/>
        <v>128.73149060219012</v>
      </c>
      <c r="L33" s="12">
        <v>30377504361.400002</v>
      </c>
      <c r="M33" s="12">
        <v>29922865714.099998</v>
      </c>
    </row>
    <row r="34" spans="1:13" ht="39.75" customHeight="1" x14ac:dyDescent="0.3">
      <c r="A34" s="41">
        <v>27</v>
      </c>
      <c r="B34" s="4" t="s">
        <v>57</v>
      </c>
      <c r="C34" s="1" t="s">
        <v>58</v>
      </c>
      <c r="D34" s="3"/>
      <c r="E34" s="3"/>
      <c r="F34" s="3"/>
      <c r="G34" s="15"/>
      <c r="H34" s="3">
        <v>48822.224099999999</v>
      </c>
      <c r="I34" s="3">
        <f t="shared" si="1"/>
        <v>48822.224099999999</v>
      </c>
      <c r="J34" s="15"/>
      <c r="K34" s="15"/>
      <c r="L34" s="12">
        <v>48632165.100000001</v>
      </c>
      <c r="M34" s="12">
        <v>48629106.100000001</v>
      </c>
    </row>
    <row r="35" spans="1:13" ht="75" x14ac:dyDescent="0.3">
      <c r="A35" s="41">
        <v>28</v>
      </c>
      <c r="B35" s="4" t="s">
        <v>59</v>
      </c>
      <c r="C35" s="1" t="s">
        <v>60</v>
      </c>
      <c r="D35" s="3">
        <v>715146</v>
      </c>
      <c r="E35" s="3">
        <v>735474.1</v>
      </c>
      <c r="F35" s="3">
        <v>732920.6</v>
      </c>
      <c r="G35" s="15">
        <f t="shared" si="0"/>
        <v>102.48545052338962</v>
      </c>
      <c r="H35" s="3">
        <v>847141.46299999999</v>
      </c>
      <c r="I35" s="3">
        <f t="shared" si="1"/>
        <v>131995.46299999999</v>
      </c>
      <c r="J35" s="15">
        <f t="shared" si="2"/>
        <v>118.45713504654994</v>
      </c>
      <c r="K35" s="15">
        <f t="shared" si="3"/>
        <v>115.58434337907816</v>
      </c>
      <c r="L35" s="12">
        <v>852460090.10000002</v>
      </c>
      <c r="M35" s="12">
        <v>852381690</v>
      </c>
    </row>
    <row r="36" spans="1:13" ht="37.5" x14ac:dyDescent="0.3">
      <c r="A36" s="41">
        <v>29</v>
      </c>
      <c r="B36" s="4" t="s">
        <v>61</v>
      </c>
      <c r="C36" s="1" t="s">
        <v>62</v>
      </c>
      <c r="D36" s="3">
        <v>301849.5</v>
      </c>
      <c r="E36" s="3">
        <v>326023.09999999998</v>
      </c>
      <c r="F36" s="3">
        <v>328095.19999999995</v>
      </c>
      <c r="G36" s="15">
        <f t="shared" si="0"/>
        <v>108.69496222455228</v>
      </c>
      <c r="H36" s="3">
        <v>372658.17219999997</v>
      </c>
      <c r="I36" s="3">
        <f t="shared" si="1"/>
        <v>70808.672199999972</v>
      </c>
      <c r="J36" s="15">
        <f t="shared" si="2"/>
        <v>123.45827049572718</v>
      </c>
      <c r="K36" s="15">
        <f t="shared" si="3"/>
        <v>113.58232982378287</v>
      </c>
      <c r="L36" s="12">
        <v>366178548.69999999</v>
      </c>
      <c r="M36" s="12">
        <v>353129665.69999999</v>
      </c>
    </row>
    <row r="37" spans="1:13" ht="56.25" x14ac:dyDescent="0.3">
      <c r="A37" s="41">
        <v>30</v>
      </c>
      <c r="B37" s="4" t="s">
        <v>63</v>
      </c>
      <c r="C37" s="1" t="s">
        <v>64</v>
      </c>
      <c r="D37" s="3">
        <v>2429306</v>
      </c>
      <c r="E37" s="3">
        <v>2988723.8</v>
      </c>
      <c r="F37" s="3">
        <v>2973215.1999999997</v>
      </c>
      <c r="G37" s="15">
        <f t="shared" si="0"/>
        <v>122.38948901455807</v>
      </c>
      <c r="H37" s="3">
        <v>2072858.7594000001</v>
      </c>
      <c r="I37" s="3">
        <f t="shared" si="1"/>
        <v>-356447.2405999999</v>
      </c>
      <c r="J37" s="15">
        <f t="shared" si="2"/>
        <v>85.327198771994972</v>
      </c>
      <c r="K37" s="15">
        <f t="shared" si="3"/>
        <v>69.717750649196205</v>
      </c>
      <c r="L37" s="12">
        <v>2145152227.4000001</v>
      </c>
      <c r="M37" s="12">
        <v>1882088130.4000001</v>
      </c>
    </row>
    <row r="38" spans="1:13" ht="37.5" x14ac:dyDescent="0.3">
      <c r="A38" s="41">
        <v>31</v>
      </c>
      <c r="B38" s="4" t="s">
        <v>65</v>
      </c>
      <c r="C38" s="1" t="s">
        <v>66</v>
      </c>
      <c r="D38" s="3">
        <v>9428165.5</v>
      </c>
      <c r="E38" s="3">
        <v>8441751.5</v>
      </c>
      <c r="F38" s="3">
        <v>9209782.9000000004</v>
      </c>
      <c r="G38" s="15">
        <f t="shared" si="0"/>
        <v>97.683721186268954</v>
      </c>
      <c r="H38" s="3">
        <v>6458155.3153999997</v>
      </c>
      <c r="I38" s="3">
        <f t="shared" si="1"/>
        <v>-2970010.1846000003</v>
      </c>
      <c r="J38" s="15">
        <f t="shared" si="2"/>
        <v>68.498535748020117</v>
      </c>
      <c r="K38" s="15">
        <f t="shared" si="3"/>
        <v>70.122774722518159</v>
      </c>
      <c r="L38" s="12">
        <v>5657096691.3000002</v>
      </c>
      <c r="M38" s="12">
        <v>6266784337.3000002</v>
      </c>
    </row>
    <row r="39" spans="1:13" ht="37.5" x14ac:dyDescent="0.3">
      <c r="A39" s="41">
        <v>32</v>
      </c>
      <c r="B39" s="4" t="s">
        <v>67</v>
      </c>
      <c r="C39" s="1" t="s">
        <v>68</v>
      </c>
      <c r="D39" s="3">
        <v>299903.59999999998</v>
      </c>
      <c r="E39" s="3">
        <v>355145.9</v>
      </c>
      <c r="F39" s="3">
        <v>355360.9</v>
      </c>
      <c r="G39" s="15">
        <f t="shared" si="0"/>
        <v>118.49170866905234</v>
      </c>
      <c r="H39" s="3">
        <v>267661.08069999999</v>
      </c>
      <c r="I39" s="3">
        <f t="shared" si="1"/>
        <v>-32242.519299999985</v>
      </c>
      <c r="J39" s="15">
        <f t="shared" si="2"/>
        <v>89.249038924507744</v>
      </c>
      <c r="K39" s="15">
        <f t="shared" si="3"/>
        <v>75.320914793946088</v>
      </c>
      <c r="L39" s="12">
        <v>143446773</v>
      </c>
      <c r="M39" s="12">
        <v>144519273</v>
      </c>
    </row>
    <row r="40" spans="1:13" s="34" customFormat="1" ht="19.5" x14ac:dyDescent="0.35">
      <c r="A40" s="41"/>
      <c r="B40" s="32" t="s">
        <v>69</v>
      </c>
      <c r="C40" s="33" t="s">
        <v>6</v>
      </c>
      <c r="D40" s="14">
        <v>85377131.799999997</v>
      </c>
      <c r="E40" s="14">
        <v>95782519.200000003</v>
      </c>
      <c r="F40" s="14">
        <v>97243935.200000003</v>
      </c>
      <c r="G40" s="16">
        <f t="shared" si="0"/>
        <v>113.89927624624185</v>
      </c>
      <c r="H40" s="14">
        <v>89606523.819499999</v>
      </c>
      <c r="I40" s="14">
        <f t="shared" si="1"/>
        <v>4229392.0195000023</v>
      </c>
      <c r="J40" s="16">
        <f t="shared" si="2"/>
        <v>104.95377618143411</v>
      </c>
      <c r="K40" s="16">
        <f t="shared" si="3"/>
        <v>92.14613089773438</v>
      </c>
      <c r="L40" s="31">
        <v>86731206249.399994</v>
      </c>
      <c r="M40" s="31">
        <v>79410537570</v>
      </c>
    </row>
  </sheetData>
  <mergeCells count="11">
    <mergeCell ref="A5:A6"/>
    <mergeCell ref="J1:K1"/>
    <mergeCell ref="B5:B6"/>
    <mergeCell ref="C5:C6"/>
    <mergeCell ref="B3:M3"/>
    <mergeCell ref="B2:M2"/>
    <mergeCell ref="L1:M1"/>
    <mergeCell ref="H5:K5"/>
    <mergeCell ref="L5:L6"/>
    <mergeCell ref="M5:M6"/>
    <mergeCell ref="D5:G5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2022-11-16T10:32:40Z</dcterms:modified>
</cp:coreProperties>
</file>